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F:\GMINA\PRZETARGI\2025\42 - Stołókwa w Szkole - produkty na 2026 rok\02 - SWZ + załączniki\"/>
    </mc:Choice>
  </mc:AlternateContent>
  <xr:revisionPtr revIDLastSave="0" documentId="13_ncr:1_{51E9F5F9-2960-4491-AB94-464C145F897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część 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61" i="1" l="1"/>
  <c r="H61" i="1" s="1"/>
  <c r="G60" i="1"/>
  <c r="H60" i="1" s="1"/>
  <c r="G19" i="1"/>
  <c r="H19" i="1" s="1"/>
  <c r="G15" i="1"/>
  <c r="H15" i="1" s="1"/>
  <c r="G90" i="1"/>
  <c r="H90" i="1" s="1"/>
  <c r="G81" i="1"/>
  <c r="H81" i="1" s="1"/>
  <c r="G23" i="1"/>
  <c r="H23" i="1" s="1"/>
  <c r="G74" i="1" l="1"/>
  <c r="H74" i="1" s="1"/>
  <c r="G39" i="1"/>
  <c r="H39" i="1" s="1"/>
  <c r="G28" i="1"/>
  <c r="H28" i="1" s="1"/>
  <c r="G26" i="1"/>
  <c r="H26" i="1" s="1"/>
  <c r="G17" i="1"/>
  <c r="H17" i="1" s="1"/>
  <c r="G10" i="1"/>
  <c r="H10" i="1" s="1"/>
  <c r="G24" i="1" l="1"/>
  <c r="H24" i="1" s="1"/>
  <c r="G47" i="1"/>
  <c r="H47" i="1" s="1"/>
  <c r="G86" i="1"/>
  <c r="H86" i="1" s="1"/>
  <c r="G54" i="1"/>
  <c r="H54" i="1" s="1"/>
  <c r="G53" i="1"/>
  <c r="H53" i="1" s="1"/>
  <c r="G93" i="1"/>
  <c r="H93" i="1" s="1"/>
  <c r="G92" i="1"/>
  <c r="H92" i="1" s="1"/>
  <c r="G91" i="1"/>
  <c r="H91" i="1" s="1"/>
  <c r="G89" i="1"/>
  <c r="H89" i="1" s="1"/>
  <c r="G88" i="1"/>
  <c r="H88" i="1" s="1"/>
  <c r="G87" i="1"/>
  <c r="H87" i="1" s="1"/>
  <c r="G85" i="1"/>
  <c r="H85" i="1" s="1"/>
  <c r="G84" i="1"/>
  <c r="H84" i="1" s="1"/>
  <c r="G83" i="1"/>
  <c r="H83" i="1" s="1"/>
  <c r="G82" i="1"/>
  <c r="H82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G63" i="1"/>
  <c r="H63" i="1" s="1"/>
  <c r="G62" i="1"/>
  <c r="H62" i="1" s="1"/>
  <c r="G59" i="1"/>
  <c r="H59" i="1" s="1"/>
  <c r="G58" i="1"/>
  <c r="H58" i="1" s="1"/>
  <c r="G57" i="1"/>
  <c r="H57" i="1" s="1"/>
  <c r="G56" i="1"/>
  <c r="H56" i="1" s="1"/>
  <c r="G55" i="1"/>
  <c r="H55" i="1" s="1"/>
  <c r="G52" i="1"/>
  <c r="H52" i="1" s="1"/>
  <c r="G51" i="1"/>
  <c r="H51" i="1" s="1"/>
  <c r="G50" i="1"/>
  <c r="H50" i="1" s="1"/>
  <c r="G49" i="1"/>
  <c r="H49" i="1" s="1"/>
  <c r="G48" i="1"/>
  <c r="H48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7" i="1"/>
  <c r="H27" i="1" s="1"/>
  <c r="G25" i="1"/>
  <c r="H25" i="1" s="1"/>
  <c r="G22" i="1"/>
  <c r="H22" i="1" s="1"/>
  <c r="G21" i="1"/>
  <c r="H21" i="1" s="1"/>
  <c r="G20" i="1"/>
  <c r="H20" i="1" s="1"/>
  <c r="G18" i="1"/>
  <c r="H18" i="1" s="1"/>
  <c r="G16" i="1"/>
  <c r="H16" i="1" s="1"/>
  <c r="G14" i="1"/>
  <c r="H14" i="1" s="1"/>
  <c r="G13" i="1"/>
  <c r="H13" i="1" s="1"/>
  <c r="G12" i="1"/>
  <c r="H12" i="1" s="1"/>
  <c r="G11" i="1"/>
  <c r="H11" i="1" s="1"/>
  <c r="G9" i="1"/>
  <c r="H9" i="1" s="1"/>
  <c r="G8" i="1"/>
  <c r="H8" i="1" s="1"/>
  <c r="G7" i="1"/>
  <c r="H7" i="1" s="1"/>
  <c r="H94" i="1" l="1"/>
</calcChain>
</file>

<file path=xl/sharedStrings.xml><?xml version="1.0" encoding="utf-8"?>
<sst xmlns="http://schemas.openxmlformats.org/spreadsheetml/2006/main" count="274" uniqueCount="189">
  <si>
    <t>Lp.</t>
  </si>
  <si>
    <t>Nazwa towaru</t>
  </si>
  <si>
    <t>Jed. miary</t>
  </si>
  <si>
    <t>Ilość orientacyjna</t>
  </si>
  <si>
    <t>Cena jednostkowa netto</t>
  </si>
  <si>
    <t>Cena Jednostkowa brutto</t>
  </si>
  <si>
    <t>Wartość brutto</t>
  </si>
  <si>
    <t>1.</t>
  </si>
  <si>
    <t>SZT</t>
  </si>
  <si>
    <t>2.</t>
  </si>
  <si>
    <t>3.</t>
  </si>
  <si>
    <t>Bazylia suszona ( op. 10 g)</t>
  </si>
  <si>
    <t>4.</t>
  </si>
  <si>
    <t>5.</t>
  </si>
  <si>
    <t>6.</t>
  </si>
  <si>
    <t>7.</t>
  </si>
  <si>
    <t>KG</t>
  </si>
  <si>
    <t>8.</t>
  </si>
  <si>
    <t>9.</t>
  </si>
  <si>
    <t>10.</t>
  </si>
  <si>
    <t>11.</t>
  </si>
  <si>
    <t>Cukier (op.1 kg)</t>
  </si>
  <si>
    <t>12.</t>
  </si>
  <si>
    <t>13.</t>
  </si>
  <si>
    <t>Cukier wanilinowy ( op. 16g )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</si>
  <si>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</si>
  <si>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</si>
  <si>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</si>
  <si>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</si>
  <si>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</si>
  <si>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</si>
  <si>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</si>
  <si>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</si>
  <si>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</si>
  <si>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</si>
  <si>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</si>
  <si>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</si>
  <si>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</si>
  <si>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</si>
  <si>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</si>
  <si>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</si>
  <si>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</si>
  <si>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</si>
  <si>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Herbata czarna ekspresowa 140 g( 100 torebek)</t>
  </si>
  <si>
    <t>32.</t>
  </si>
  <si>
    <t>33.</t>
  </si>
  <si>
    <t>34.</t>
  </si>
  <si>
    <t>35.</t>
  </si>
  <si>
    <t>36.</t>
  </si>
  <si>
    <t>Kasza manna błyskawiczna (op.0,5 kg )</t>
  </si>
  <si>
    <t>37.</t>
  </si>
  <si>
    <t>Kwasek cytrynowy (op. 20 g )</t>
  </si>
  <si>
    <t>38.</t>
  </si>
  <si>
    <t>39.</t>
  </si>
  <si>
    <t>40.</t>
  </si>
  <si>
    <t>41.</t>
  </si>
  <si>
    <t>Kasza jęczmienna (średnia, gruba) op. 1 kg</t>
  </si>
  <si>
    <t>43.</t>
  </si>
  <si>
    <t>45.</t>
  </si>
  <si>
    <t>46.</t>
  </si>
  <si>
    <t>48.</t>
  </si>
  <si>
    <t>49.</t>
  </si>
  <si>
    <t>50.</t>
  </si>
  <si>
    <t>51.</t>
  </si>
  <si>
    <t>52.</t>
  </si>
  <si>
    <t>Liść laurowy (op. 6 g)</t>
  </si>
  <si>
    <t>54.</t>
  </si>
  <si>
    <t>55.</t>
  </si>
  <si>
    <t>56.</t>
  </si>
  <si>
    <t>57.</t>
  </si>
  <si>
    <t>58.</t>
  </si>
  <si>
    <t>59.</t>
  </si>
  <si>
    <t>60.</t>
  </si>
  <si>
    <t>61.</t>
  </si>
  <si>
    <t>Mąka pszenna TYP 450 ( op. 1 kg )</t>
  </si>
  <si>
    <t>62.</t>
  </si>
  <si>
    <t>65.</t>
  </si>
  <si>
    <t>66.</t>
  </si>
  <si>
    <t>67.</t>
  </si>
  <si>
    <t>Natka pietruszki suszona (op. 6 g)</t>
  </si>
  <si>
    <t>68.</t>
  </si>
  <si>
    <t>69.</t>
  </si>
  <si>
    <t>70.</t>
  </si>
  <si>
    <t>71.</t>
  </si>
  <si>
    <t>Papryka czerwona  mielona słodka ( op. 20 g)</t>
  </si>
  <si>
    <t>72.</t>
  </si>
  <si>
    <t>Papryka czerwona  mielona ostra ( op. 20 g)</t>
  </si>
  <si>
    <t>73.</t>
  </si>
  <si>
    <t>74.</t>
  </si>
  <si>
    <t>75.</t>
  </si>
  <si>
    <t>76.</t>
  </si>
  <si>
    <t>77.</t>
  </si>
  <si>
    <t>79.</t>
  </si>
  <si>
    <t>Płatki czekoladowe (op. 250 g)</t>
  </si>
  <si>
    <t>80.</t>
  </si>
  <si>
    <t>81.</t>
  </si>
  <si>
    <t>82.</t>
  </si>
  <si>
    <t>85.</t>
  </si>
  <si>
    <t>86.</t>
  </si>
  <si>
    <t>Ryż biały (op.1 kg )</t>
  </si>
  <si>
    <t>Słomka ptysiowa (op. 200 g)</t>
  </si>
  <si>
    <t>Sól (op. 1 kg)</t>
  </si>
  <si>
    <t>Bułka tarta (op.0,5kg)</t>
  </si>
  <si>
    <t>Cukier puder (op. 500 g)</t>
  </si>
  <si>
    <t>Herbata ekspresowa owocowa 40 g (op. 20 torebek)</t>
  </si>
  <si>
    <t>42.</t>
  </si>
  <si>
    <t>Kasza kuskus (op. 500 g)</t>
  </si>
  <si>
    <t>83.</t>
  </si>
  <si>
    <t>Woda niegazowana ( dziubek op.0,7 l)</t>
  </si>
  <si>
    <t>44.</t>
  </si>
  <si>
    <t>47.</t>
  </si>
  <si>
    <t>53.</t>
  </si>
  <si>
    <t>63.</t>
  </si>
  <si>
    <t>64.</t>
  </si>
  <si>
    <t>78.</t>
  </si>
  <si>
    <t>84.</t>
  </si>
  <si>
    <t>87.</t>
  </si>
  <si>
    <t>Cynamon mielony (op. 15 g)</t>
  </si>
  <si>
    <t>RAZEM Część I</t>
  </si>
  <si>
    <t>dla Części I zamówienia</t>
  </si>
  <si>
    <t xml:space="preserve">FORMULARZ ASORTYMENTOWO-CENOWY </t>
  </si>
  <si>
    <t>Dostawa produktów spożywczych i przypraw</t>
  </si>
  <si>
    <t>Stawka Vat</t>
  </si>
  <si>
    <t>Amoniak (op.50 g)</t>
  </si>
  <si>
    <t>Brzoskwinie w lekkim syropie (op. 820 g)</t>
  </si>
  <si>
    <t>Ciasteczka śniadaniowe (op. 300 g)</t>
  </si>
  <si>
    <t>Ciasteczka owsiane naturalne bez cukru op. 2 kg</t>
  </si>
  <si>
    <t>Chrupki kukurydziane plecione ( op.90 g )</t>
  </si>
  <si>
    <t>Chrzan tarty (op. 270 g)</t>
  </si>
  <si>
    <t>Koperek suszony (op. 6 g)</t>
  </si>
  <si>
    <t>Krakersy (op. 180 g )</t>
  </si>
  <si>
    <t>Kurkuma (bez glutaminianu sodu, bez barwników, bez wzmacniaczy smaku op. 20g)</t>
  </si>
  <si>
    <t>Majeranek suszony (10 g)</t>
  </si>
  <si>
    <t>Makaron(kokardka,świderek,   łazanka,muszla) op. 400 g</t>
  </si>
  <si>
    <t>Makaron spaghetti (400g)</t>
  </si>
  <si>
    <t>Makaron wstążka (op. 400 g)</t>
  </si>
  <si>
    <t>Oregano suszone (op.8g)</t>
  </si>
  <si>
    <t>Pieczywo chrupkie (op. Żytnie, 7 ziaren op. 140 g)</t>
  </si>
  <si>
    <t>Płatki kukurydziane ( 250 g )</t>
  </si>
  <si>
    <t>Przyprawa do bigosu ( op.20 g bez barwników bez wzmacniaczy smaku )</t>
  </si>
  <si>
    <t>Przyprawa do dań z fasoli ( op.20 g bez barwników bez wzmacniaczy smaku )</t>
  </si>
  <si>
    <t>Przyprawa kebab-gyros ( op.30 g bez barwników bez wzmacniaczy smaku )</t>
  </si>
  <si>
    <t>Soczek 100 % jabłkowy w kartoniku(op. 200 ml)</t>
  </si>
  <si>
    <t>Sok 100% jabłkowy (op. 300 ml)</t>
  </si>
  <si>
    <t>Sok przecierowy 100% owoców (op. 300 ml)</t>
  </si>
  <si>
    <t>Sok przecierowy 100% owoców (op. 850 ml)</t>
  </si>
  <si>
    <t>Soda oczyszczona (op. 70 g)</t>
  </si>
  <si>
    <t>Zioła prowansalskie (op. 10 g)</t>
  </si>
  <si>
    <t>w ramach zadania pod nazwą: Sukcesywna dostawa artykułów spożywczych do stołówki szkolnej
Przy Zespole Szkół i Przedszkola w Tarnawatce ul. Lubelska 62, 22-604 Tarnawatka 
w roku 2026”</t>
  </si>
  <si>
    <t>Biszkopty okrągłe mini (op. 120 g)</t>
  </si>
  <si>
    <t>Budyń w proszku (śmietankowy, czekoladowy, malinowy bez cukru op. 64 g)</t>
  </si>
  <si>
    <t>Ciastka pełnoziarniste, (op. 300g) o zawartości cukru mniejszej niż 15g na 100g produktu</t>
  </si>
  <si>
    <t>Chleb tostowy 500g</t>
  </si>
  <si>
    <t>Chrupki kukurydziane ( 200 g)</t>
  </si>
  <si>
    <t>Drożdże (op. 100 g)</t>
  </si>
  <si>
    <t>Dżem owocowy o zawartości 100% owoców (różne smaki) (op.280 g)</t>
  </si>
  <si>
    <t>Groch połówki (op.0,5 kg)</t>
  </si>
  <si>
    <t>Herbatniki 100g, bez zawartości chemicznych substancji spulchniających</t>
  </si>
  <si>
    <t>Jajka kurze świeże (kl. L 60-70 g)</t>
  </si>
  <si>
    <t>Kakao naturalne o obniżonej zawartości tłuszczu op. 150 g</t>
  </si>
  <si>
    <t>Kakao rozpuszczalne (op.300g)</t>
  </si>
  <si>
    <t>Kawa zbożowa rozpuszczalna (op.150 g)</t>
  </si>
  <si>
    <t>Ketchup bez substancji konserwujących dla dzieci, bez skrobi kukurydzianej modyfikowanej (480g)</t>
  </si>
  <si>
    <t>Kasza gryczana prażona (op.1 kg)</t>
  </si>
  <si>
    <t>Kisiel w proszku (różne smaki op. 38 g)</t>
  </si>
  <si>
    <t>Koncentrat pomidorowy 30% ( 900 g)</t>
  </si>
  <si>
    <t>Koncentrat barszczu czerwonego(bez wzmacniaczy smaku, konserwantów, barwników)op. 300 ml</t>
  </si>
  <si>
    <t>Kukurydza konserwowa złocista (naturalnie słodka bez dodatku cukru  400g)</t>
  </si>
  <si>
    <t>Majonez light bez konserwantów (405 ml )</t>
  </si>
  <si>
    <t>Makaron nitka rosołowa 4-jajeczny 500g</t>
  </si>
  <si>
    <t>Makaron literki (op. 250 g)</t>
  </si>
  <si>
    <t>Makaron 4 jajeczny w kształcie ryżu (op. 250 g)</t>
  </si>
  <si>
    <t>Miód wielokwiatowy(op.1 kg)</t>
  </si>
  <si>
    <t>Mus owocowy ( tubka 100 g - 100% owoców bez dodatku cukru )</t>
  </si>
  <si>
    <t>Ocet jabłkowy (op. 500 ml)</t>
  </si>
  <si>
    <t>Olej rzepakowy uniwersalny(op. 3 l)</t>
  </si>
  <si>
    <t>Passata pomidorowa 500 g (karton)</t>
  </si>
  <si>
    <t>Pieprz czarny mielony ( 20 g)</t>
  </si>
  <si>
    <t>Pieprz ziołowy mielony(op.1kg)</t>
  </si>
  <si>
    <t>Płatki ryżowe błyskawiczne ( 250 g)</t>
  </si>
  <si>
    <t>Przyprawa do potraw( op. 300 g bez glutaminianu sodu, bez barwników, bez wzmacniaczy smaku ) typu Vegeta Natur</t>
  </si>
  <si>
    <t>Przyprawa do zup w płynie ( op.1000 g bez barwników bez wzmacniaczy smaku) typu Maggi</t>
  </si>
  <si>
    <t>Przyprawa do kurczaka(op.30g bez barwników bez wzmacniaczy smaku )</t>
  </si>
  <si>
    <t>Skrobia ziemniaczana ( 0,5 kg)</t>
  </si>
  <si>
    <t>Syropy owocowe(różne smaki) 420 ml (bez substancji słodzących i konserwujących)</t>
  </si>
  <si>
    <t>Woda niegazowana ( op. 5 l)</t>
  </si>
  <si>
    <t>Wafle ryżowe (wieloziarniste, naturalne) 120 g</t>
  </si>
  <si>
    <t>Ziele angielskie całe ( op. 15g)</t>
  </si>
  <si>
    <t>Zakwas barszczu białego ( op. 500 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</si>
</sst>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8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10"/>
      <color rgb="FF000000"/>
      <name val="Liberation Sans"/>
      <family val="2"/>
      <charset val="238"/>
    </font>
    <font>
      <sz val="10"/>
      <color theme="1"/>
      <name val="Liberation Sans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0" fillId="0" borderId="1" xfId="0" applyNumberFormat="1" applyBorder="1" applyAlignment="1">
      <alignment vertical="center"/>
    </xf>
    <xf numFmtId="0" fontId="6" fillId="0" borderId="1" xfId="0" applyFont="1" applyBorder="1" applyAlignment="1">
      <alignment vertical="center"/>
    </xf>
    <xf numFmtId="2" fontId="6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 wrapText="1"/>
    </xf>
    <xf numFmtId="10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10" fontId="0" fillId="0" borderId="2" xfId="0" applyNumberFormat="1" applyBorder="1" applyAlignment="1">
      <alignment vertical="center"/>
    </xf>
    <xf numFmtId="0" fontId="9" fillId="0" borderId="2" xfId="0" applyFont="1" applyBorder="1" applyAlignment="1">
      <alignment vertical="center"/>
    </xf>
    <xf numFmtId="10" fontId="9" fillId="0" borderId="2" xfId="0" applyNumberFormat="1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right" vertical="center" wrapText="1"/>
    </xf>
    <xf numFmtId="10" fontId="8" fillId="0" borderId="2" xfId="1" applyNumberFormat="1" applyFont="1" applyBorder="1" applyAlignment="1">
      <alignment vertical="center" wrapText="1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9" fillId="0" borderId="2" xfId="0" applyFont="1" applyBorder="1"/>
    <xf numFmtId="10" fontId="9" fillId="0" borderId="2" xfId="0" applyNumberFormat="1" applyFont="1" applyBorder="1"/>
    <xf numFmtId="0" fontId="4" fillId="0" borderId="2" xfId="0" applyFont="1" applyBorder="1" applyAlignment="1">
      <alignment horizontal="center" wrapText="1"/>
    </xf>
    <xf numFmtId="0" fontId="0" fillId="0" borderId="2" xfId="0" applyBorder="1"/>
    <xf numFmtId="10" fontId="0" fillId="0" borderId="2" xfId="0" applyNumberFormat="1" applyBorder="1"/>
    <xf numFmtId="0" fontId="4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10" fontId="10" fillId="0" borderId="2" xfId="0" applyNumberFormat="1" applyFont="1" applyBorder="1" applyAlignment="1">
      <alignment vertical="center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94"/>
  <sheetViews>
    <sheetView tabSelected="1" workbookViewId="0">
      <selection activeCell="A5" sqref="A5:H5"/>
    </sheetView>
  </sheetViews>
  <sheetFormatPr defaultColWidth="8.5703125" defaultRowHeight="15"/>
  <cols>
    <col min="1" max="1" width="4.42578125" customWidth="1"/>
    <col min="2" max="2" width="24" customWidth="1"/>
    <col min="3" max="3" width="10.7109375" customWidth="1"/>
    <col min="4" max="4" width="12.7109375" customWidth="1"/>
    <col min="5" max="5" width="12.85546875" style="3" customWidth="1"/>
    <col min="6" max="6" width="11.140625" style="3" customWidth="1"/>
    <col min="7" max="7" width="13.28515625" style="3" customWidth="1"/>
    <col min="8" max="8" width="12.85546875" style="3" customWidth="1"/>
  </cols>
  <sheetData>
    <row r="2" spans="1:8" ht="22.5" customHeight="1">
      <c r="A2" s="7" t="s">
        <v>120</v>
      </c>
      <c r="B2" s="7"/>
      <c r="C2" s="7"/>
      <c r="D2" s="7"/>
      <c r="E2" s="7"/>
      <c r="F2" s="7"/>
      <c r="G2" s="7"/>
      <c r="H2" s="7"/>
    </row>
    <row r="3" spans="1:8" ht="24" customHeight="1">
      <c r="A3" s="7" t="s">
        <v>119</v>
      </c>
      <c r="B3" s="7"/>
      <c r="C3" s="7"/>
      <c r="D3" s="7"/>
      <c r="E3" s="7"/>
      <c r="F3" s="7"/>
      <c r="G3" s="7"/>
      <c r="H3" s="7"/>
    </row>
    <row r="4" spans="1:8" ht="28.5" customHeight="1">
      <c r="A4" s="7" t="s">
        <v>121</v>
      </c>
      <c r="B4" s="7"/>
      <c r="C4" s="7"/>
      <c r="D4" s="7"/>
      <c r="E4" s="7"/>
      <c r="F4" s="7"/>
      <c r="G4" s="7"/>
      <c r="H4" s="7"/>
    </row>
    <row r="5" spans="1:8" ht="60" customHeight="1">
      <c r="A5" s="8" t="s">
        <v>148</v>
      </c>
      <c r="B5" s="7"/>
      <c r="C5" s="7"/>
      <c r="D5" s="7"/>
      <c r="E5" s="7"/>
      <c r="F5" s="7"/>
      <c r="G5" s="7"/>
      <c r="H5" s="7"/>
    </row>
    <row r="6" spans="1:8" ht="47.25">
      <c r="A6" s="1" t="s">
        <v>0</v>
      </c>
      <c r="B6" s="1" t="s">
        <v>1</v>
      </c>
      <c r="C6" s="1" t="s">
        <v>2</v>
      </c>
      <c r="D6" s="2" t="s">
        <v>3</v>
      </c>
      <c r="E6" s="1" t="s">
        <v>4</v>
      </c>
      <c r="F6" s="1" t="s">
        <v>122</v>
      </c>
      <c r="G6" s="1" t="s">
        <v>5</v>
      </c>
      <c r="H6" s="1" t="s">
        <v>6</v>
      </c>
    </row>
    <row r="7" spans="1:8">
      <c r="A7" s="9" t="s">
        <v>7</v>
      </c>
      <c r="B7" s="10" t="s">
        <v>123</v>
      </c>
      <c r="C7" s="9" t="s">
        <v>8</v>
      </c>
      <c r="D7" s="11">
        <v>30</v>
      </c>
      <c r="E7" s="12"/>
      <c r="F7" s="13">
        <v>0.23</v>
      </c>
      <c r="G7" s="4">
        <f t="shared" ref="G7:G40" si="0">E7+(E7*F7)</f>
        <v>0</v>
      </c>
      <c r="H7" s="4">
        <f t="shared" ref="H7:H40" si="1">D7*G7</f>
        <v>0</v>
      </c>
    </row>
    <row r="8" spans="1:8">
      <c r="A8" s="9" t="s">
        <v>9</v>
      </c>
      <c r="B8" s="14" t="s">
        <v>11</v>
      </c>
      <c r="C8" s="9" t="s">
        <v>8</v>
      </c>
      <c r="D8" s="11">
        <v>50</v>
      </c>
      <c r="E8" s="15"/>
      <c r="F8" s="16">
        <v>0.05</v>
      </c>
      <c r="G8" s="4">
        <f t="shared" si="0"/>
        <v>0</v>
      </c>
      <c r="H8" s="4">
        <f t="shared" si="1"/>
        <v>0</v>
      </c>
    </row>
    <row r="9" spans="1:8" ht="25.5">
      <c r="A9" s="9" t="s">
        <v>10</v>
      </c>
      <c r="B9" s="14" t="s">
        <v>149</v>
      </c>
      <c r="C9" s="9" t="s">
        <v>8</v>
      </c>
      <c r="D9" s="11">
        <v>200</v>
      </c>
      <c r="E9" s="15"/>
      <c r="F9" s="16">
        <v>0.05</v>
      </c>
      <c r="G9" s="4">
        <f t="shared" si="0"/>
        <v>0</v>
      </c>
      <c r="H9" s="4">
        <f t="shared" si="1"/>
        <v>0</v>
      </c>
    </row>
    <row r="10" spans="1:8" ht="25.5">
      <c r="A10" s="9" t="s">
        <v>12</v>
      </c>
      <c r="B10" s="14" t="s">
        <v>124</v>
      </c>
      <c r="C10" s="9" t="s">
        <v>8</v>
      </c>
      <c r="D10" s="9">
        <v>10</v>
      </c>
      <c r="E10" s="17"/>
      <c r="F10" s="18">
        <v>0.05</v>
      </c>
      <c r="G10" s="4">
        <f t="shared" si="0"/>
        <v>0</v>
      </c>
      <c r="H10" s="4">
        <f t="shared" si="1"/>
        <v>0</v>
      </c>
    </row>
    <row r="11" spans="1:8" ht="38.25">
      <c r="A11" s="9" t="s">
        <v>13</v>
      </c>
      <c r="B11" s="14" t="s">
        <v>150</v>
      </c>
      <c r="C11" s="9" t="s">
        <v>8</v>
      </c>
      <c r="D11" s="9">
        <v>450</v>
      </c>
      <c r="E11" s="17"/>
      <c r="F11" s="18">
        <v>0.05</v>
      </c>
      <c r="G11" s="4">
        <f t="shared" si="0"/>
        <v>0</v>
      </c>
      <c r="H11" s="4">
        <f t="shared" si="1"/>
        <v>0</v>
      </c>
    </row>
    <row r="12" spans="1:8">
      <c r="A12" s="9" t="s">
        <v>14</v>
      </c>
      <c r="B12" s="14" t="s">
        <v>102</v>
      </c>
      <c r="C12" s="9" t="s">
        <v>8</v>
      </c>
      <c r="D12" s="11">
        <v>300</v>
      </c>
      <c r="E12" s="15"/>
      <c r="F12" s="16">
        <v>0.05</v>
      </c>
      <c r="G12" s="4">
        <f t="shared" si="0"/>
        <v>0</v>
      </c>
      <c r="H12" s="4">
        <f t="shared" si="1"/>
        <v>0</v>
      </c>
    </row>
    <row r="13" spans="1:8" ht="51">
      <c r="A13" s="9" t="s">
        <v>15</v>
      </c>
      <c r="B13" s="10" t="s">
        <v>151</v>
      </c>
      <c r="C13" s="9" t="s">
        <v>8</v>
      </c>
      <c r="D13" s="11">
        <v>100</v>
      </c>
      <c r="E13" s="15"/>
      <c r="F13" s="16">
        <v>0.05</v>
      </c>
      <c r="G13" s="4">
        <f t="shared" si="0"/>
        <v>0</v>
      </c>
      <c r="H13" s="4">
        <f t="shared" si="1"/>
        <v>0</v>
      </c>
    </row>
    <row r="14" spans="1:8" ht="25.5">
      <c r="A14" s="9" t="s">
        <v>17</v>
      </c>
      <c r="B14" s="10" t="s">
        <v>125</v>
      </c>
      <c r="C14" s="9" t="s">
        <v>8</v>
      </c>
      <c r="D14" s="11">
        <v>100</v>
      </c>
      <c r="E14" s="15"/>
      <c r="F14" s="16">
        <v>0.05</v>
      </c>
      <c r="G14" s="4">
        <f t="shared" si="0"/>
        <v>0</v>
      </c>
      <c r="H14" s="4">
        <f t="shared" si="1"/>
        <v>0</v>
      </c>
    </row>
    <row r="15" spans="1:8" ht="25.5">
      <c r="A15" s="9" t="s">
        <v>18</v>
      </c>
      <c r="B15" s="10" t="s">
        <v>126</v>
      </c>
      <c r="C15" s="9" t="s">
        <v>16</v>
      </c>
      <c r="D15" s="9">
        <v>50</v>
      </c>
      <c r="E15" s="17"/>
      <c r="F15" s="18">
        <v>0.05</v>
      </c>
      <c r="G15" s="4">
        <f t="shared" ref="G15" si="2">E15+(E15*F15)</f>
        <v>0</v>
      </c>
      <c r="H15" s="4">
        <f t="shared" ref="H15" si="3">D15*G15</f>
        <v>0</v>
      </c>
    </row>
    <row r="16" spans="1:8">
      <c r="A16" s="9" t="s">
        <v>19</v>
      </c>
      <c r="B16" s="14" t="s">
        <v>21</v>
      </c>
      <c r="C16" s="9" t="s">
        <v>16</v>
      </c>
      <c r="D16" s="11">
        <v>500</v>
      </c>
      <c r="E16" s="15"/>
      <c r="F16" s="16">
        <v>0.08</v>
      </c>
      <c r="G16" s="4">
        <f t="shared" si="0"/>
        <v>0</v>
      </c>
      <c r="H16" s="4">
        <f t="shared" si="1"/>
        <v>0</v>
      </c>
    </row>
    <row r="17" spans="1:8">
      <c r="A17" s="9" t="s">
        <v>20</v>
      </c>
      <c r="B17" s="14" t="s">
        <v>103</v>
      </c>
      <c r="C17" s="9" t="s">
        <v>8</v>
      </c>
      <c r="D17" s="11">
        <v>10</v>
      </c>
      <c r="E17" s="15"/>
      <c r="F17" s="16">
        <v>0.08</v>
      </c>
      <c r="G17" s="4">
        <f t="shared" si="0"/>
        <v>0</v>
      </c>
      <c r="H17" s="4">
        <f t="shared" si="1"/>
        <v>0</v>
      </c>
    </row>
    <row r="18" spans="1:8">
      <c r="A18" s="9" t="s">
        <v>22</v>
      </c>
      <c r="B18" s="14" t="s">
        <v>24</v>
      </c>
      <c r="C18" s="9" t="s">
        <v>8</v>
      </c>
      <c r="D18" s="11">
        <v>80</v>
      </c>
      <c r="E18" s="15"/>
      <c r="F18" s="16">
        <v>0.08</v>
      </c>
      <c r="G18" s="4">
        <f t="shared" si="0"/>
        <v>0</v>
      </c>
      <c r="H18" s="4">
        <f t="shared" si="1"/>
        <v>0</v>
      </c>
    </row>
    <row r="19" spans="1:8">
      <c r="A19" s="9" t="s">
        <v>23</v>
      </c>
      <c r="B19" s="14" t="s">
        <v>152</v>
      </c>
      <c r="C19" s="9" t="s">
        <v>8</v>
      </c>
      <c r="D19" s="11">
        <v>200</v>
      </c>
      <c r="E19" s="15"/>
      <c r="F19" s="16">
        <v>0.05</v>
      </c>
      <c r="G19" s="4">
        <f t="shared" ref="G19" si="4">E19+(E19*F19)</f>
        <v>0</v>
      </c>
      <c r="H19" s="4">
        <f t="shared" ref="H19" si="5">D19*G19</f>
        <v>0</v>
      </c>
    </row>
    <row r="20" spans="1:8">
      <c r="A20" s="9" t="s">
        <v>25</v>
      </c>
      <c r="B20" s="14" t="s">
        <v>153</v>
      </c>
      <c r="C20" s="9" t="s">
        <v>8</v>
      </c>
      <c r="D20" s="11">
        <v>100</v>
      </c>
      <c r="E20" s="19"/>
      <c r="F20" s="16">
        <v>0.05</v>
      </c>
      <c r="G20" s="4">
        <f t="shared" si="0"/>
        <v>0</v>
      </c>
      <c r="H20" s="4">
        <f t="shared" si="1"/>
        <v>0</v>
      </c>
    </row>
    <row r="21" spans="1:8" ht="25.5">
      <c r="A21" s="9" t="s">
        <v>26</v>
      </c>
      <c r="B21" s="10" t="s">
        <v>127</v>
      </c>
      <c r="C21" s="9" t="s">
        <v>8</v>
      </c>
      <c r="D21" s="9">
        <v>100</v>
      </c>
      <c r="E21" s="17"/>
      <c r="F21" s="18">
        <v>0.05</v>
      </c>
      <c r="G21" s="4">
        <f t="shared" si="0"/>
        <v>0</v>
      </c>
      <c r="H21" s="4">
        <f t="shared" si="1"/>
        <v>0</v>
      </c>
    </row>
    <row r="22" spans="1:8">
      <c r="A22" s="9" t="s">
        <v>27</v>
      </c>
      <c r="B22" s="10" t="s">
        <v>128</v>
      </c>
      <c r="C22" s="9" t="s">
        <v>8</v>
      </c>
      <c r="D22" s="11">
        <v>100</v>
      </c>
      <c r="E22" s="15"/>
      <c r="F22" s="16">
        <v>0.05</v>
      </c>
      <c r="G22" s="4">
        <f t="shared" si="0"/>
        <v>0</v>
      </c>
      <c r="H22" s="4">
        <f t="shared" si="1"/>
        <v>0</v>
      </c>
    </row>
    <row r="23" spans="1:8">
      <c r="A23" s="9" t="s">
        <v>28</v>
      </c>
      <c r="B23" s="14" t="s">
        <v>117</v>
      </c>
      <c r="C23" s="9" t="s">
        <v>8</v>
      </c>
      <c r="D23" s="11">
        <v>10</v>
      </c>
      <c r="E23" s="15"/>
      <c r="F23" s="16">
        <v>0.08</v>
      </c>
      <c r="G23" s="4">
        <f t="shared" si="0"/>
        <v>0</v>
      </c>
      <c r="H23" s="4">
        <f t="shared" si="1"/>
        <v>0</v>
      </c>
    </row>
    <row r="24" spans="1:8">
      <c r="A24" s="9" t="s">
        <v>29</v>
      </c>
      <c r="B24" s="14" t="s">
        <v>154</v>
      </c>
      <c r="C24" s="9" t="s">
        <v>8</v>
      </c>
      <c r="D24" s="11">
        <v>30</v>
      </c>
      <c r="E24" s="15"/>
      <c r="F24" s="16">
        <v>0.23</v>
      </c>
      <c r="G24" s="4">
        <f t="shared" si="0"/>
        <v>0</v>
      </c>
      <c r="H24" s="4">
        <f t="shared" si="1"/>
        <v>0</v>
      </c>
    </row>
    <row r="25" spans="1:8" ht="38.25">
      <c r="A25" s="9" t="s">
        <v>30</v>
      </c>
      <c r="B25" s="14" t="s">
        <v>155</v>
      </c>
      <c r="C25" s="9" t="s">
        <v>8</v>
      </c>
      <c r="D25" s="9">
        <v>250</v>
      </c>
      <c r="E25" s="17"/>
      <c r="F25" s="18">
        <v>0.05</v>
      </c>
      <c r="G25" s="4">
        <f t="shared" si="0"/>
        <v>0</v>
      </c>
      <c r="H25" s="4">
        <f t="shared" si="1"/>
        <v>0</v>
      </c>
    </row>
    <row r="26" spans="1:8">
      <c r="A26" s="9" t="s">
        <v>31</v>
      </c>
      <c r="B26" s="14" t="s">
        <v>156</v>
      </c>
      <c r="C26" s="9" t="s">
        <v>16</v>
      </c>
      <c r="D26" s="11">
        <v>25</v>
      </c>
      <c r="E26" s="15"/>
      <c r="F26" s="16">
        <v>0.05</v>
      </c>
      <c r="G26" s="4">
        <f t="shared" si="0"/>
        <v>0</v>
      </c>
      <c r="H26" s="4">
        <f t="shared" si="1"/>
        <v>0</v>
      </c>
    </row>
    <row r="27" spans="1:8" ht="38.25">
      <c r="A27" s="9" t="s">
        <v>32</v>
      </c>
      <c r="B27" s="14" t="s">
        <v>104</v>
      </c>
      <c r="C27" s="9" t="s">
        <v>8</v>
      </c>
      <c r="D27" s="11">
        <v>10</v>
      </c>
      <c r="E27" s="15"/>
      <c r="F27" s="16">
        <v>0.08</v>
      </c>
      <c r="G27" s="4">
        <f t="shared" si="0"/>
        <v>0</v>
      </c>
      <c r="H27" s="4">
        <f t="shared" si="1"/>
        <v>0</v>
      </c>
    </row>
    <row r="28" spans="1:8" ht="25.5">
      <c r="A28" s="9" t="s">
        <v>33</v>
      </c>
      <c r="B28" s="14" t="s">
        <v>43</v>
      </c>
      <c r="C28" s="9" t="s">
        <v>8</v>
      </c>
      <c r="D28" s="11">
        <v>150</v>
      </c>
      <c r="E28" s="15"/>
      <c r="F28" s="16">
        <v>0.23</v>
      </c>
      <c r="G28" s="4">
        <f t="shared" si="0"/>
        <v>0</v>
      </c>
      <c r="H28" s="4">
        <f t="shared" si="1"/>
        <v>0</v>
      </c>
    </row>
    <row r="29" spans="1:8" ht="38.25">
      <c r="A29" s="9" t="s">
        <v>34</v>
      </c>
      <c r="B29" s="14" t="s">
        <v>157</v>
      </c>
      <c r="C29" s="9" t="s">
        <v>8</v>
      </c>
      <c r="D29" s="9">
        <v>100</v>
      </c>
      <c r="E29" s="17"/>
      <c r="F29" s="18">
        <v>0.05</v>
      </c>
      <c r="G29" s="4">
        <f t="shared" si="0"/>
        <v>0</v>
      </c>
      <c r="H29" s="4">
        <f t="shared" si="1"/>
        <v>0</v>
      </c>
    </row>
    <row r="30" spans="1:8" ht="25.5">
      <c r="A30" s="9" t="s">
        <v>35</v>
      </c>
      <c r="B30" s="20" t="s">
        <v>158</v>
      </c>
      <c r="C30" s="21" t="s">
        <v>8</v>
      </c>
      <c r="D30" s="21">
        <v>3000</v>
      </c>
      <c r="E30" s="22"/>
      <c r="F30" s="23">
        <v>0.05</v>
      </c>
      <c r="G30" s="4">
        <f t="shared" si="0"/>
        <v>0</v>
      </c>
      <c r="H30" s="4">
        <f t="shared" si="1"/>
        <v>0</v>
      </c>
    </row>
    <row r="31" spans="1:8" ht="25.5">
      <c r="A31" s="9" t="s">
        <v>36</v>
      </c>
      <c r="B31" s="14" t="s">
        <v>159</v>
      </c>
      <c r="C31" s="9" t="s">
        <v>8</v>
      </c>
      <c r="D31" s="9">
        <v>30</v>
      </c>
      <c r="E31" s="17"/>
      <c r="F31" s="18">
        <v>0.23</v>
      </c>
      <c r="G31" s="4">
        <f t="shared" si="0"/>
        <v>0</v>
      </c>
      <c r="H31" s="4">
        <f t="shared" si="1"/>
        <v>0</v>
      </c>
    </row>
    <row r="32" spans="1:8" ht="25.5">
      <c r="A32" s="9" t="s">
        <v>37</v>
      </c>
      <c r="B32" s="14" t="s">
        <v>160</v>
      </c>
      <c r="C32" s="9" t="s">
        <v>8</v>
      </c>
      <c r="D32" s="9">
        <v>50</v>
      </c>
      <c r="E32" s="17"/>
      <c r="F32" s="18">
        <v>0.23</v>
      </c>
      <c r="G32" s="4">
        <f t="shared" si="0"/>
        <v>0</v>
      </c>
      <c r="H32" s="4">
        <f t="shared" si="1"/>
        <v>0</v>
      </c>
    </row>
    <row r="33" spans="1:8" ht="25.5">
      <c r="A33" s="9" t="s">
        <v>38</v>
      </c>
      <c r="B33" s="14" t="s">
        <v>49</v>
      </c>
      <c r="C33" s="9" t="s">
        <v>8</v>
      </c>
      <c r="D33" s="11">
        <v>100</v>
      </c>
      <c r="E33" s="15"/>
      <c r="F33" s="16">
        <v>0.05</v>
      </c>
      <c r="G33" s="4">
        <f t="shared" si="0"/>
        <v>0</v>
      </c>
      <c r="H33" s="4">
        <f t="shared" si="1"/>
        <v>0</v>
      </c>
    </row>
    <row r="34" spans="1:8" ht="25.5">
      <c r="A34" s="9" t="s">
        <v>39</v>
      </c>
      <c r="B34" s="14" t="s">
        <v>51</v>
      </c>
      <c r="C34" s="9" t="s">
        <v>8</v>
      </c>
      <c r="D34" s="11">
        <v>30</v>
      </c>
      <c r="E34" s="15"/>
      <c r="F34" s="16">
        <v>0.23</v>
      </c>
      <c r="G34" s="4">
        <f t="shared" si="0"/>
        <v>0</v>
      </c>
      <c r="H34" s="4">
        <f t="shared" si="1"/>
        <v>0</v>
      </c>
    </row>
    <row r="35" spans="1:8" ht="26.25">
      <c r="A35" s="9" t="s">
        <v>40</v>
      </c>
      <c r="B35" s="24" t="s">
        <v>161</v>
      </c>
      <c r="C35" s="25" t="s">
        <v>8</v>
      </c>
      <c r="D35" s="25">
        <v>50</v>
      </c>
      <c r="E35" s="26"/>
      <c r="F35" s="27">
        <v>0.08</v>
      </c>
      <c r="G35" s="4">
        <f t="shared" si="0"/>
        <v>0</v>
      </c>
      <c r="H35" s="4">
        <f t="shared" si="1"/>
        <v>0</v>
      </c>
    </row>
    <row r="36" spans="1:8" ht="51">
      <c r="A36" s="9" t="s">
        <v>41</v>
      </c>
      <c r="B36" s="14" t="s">
        <v>162</v>
      </c>
      <c r="C36" s="9" t="s">
        <v>8</v>
      </c>
      <c r="D36" s="11">
        <v>80</v>
      </c>
      <c r="E36" s="15"/>
      <c r="F36" s="16">
        <v>0.08</v>
      </c>
      <c r="G36" s="4">
        <f t="shared" si="0"/>
        <v>0</v>
      </c>
      <c r="H36" s="4">
        <f t="shared" si="1"/>
        <v>0</v>
      </c>
    </row>
    <row r="37" spans="1:8" ht="25.5">
      <c r="A37" s="9" t="s">
        <v>42</v>
      </c>
      <c r="B37" s="14" t="s">
        <v>163</v>
      </c>
      <c r="C37" s="9" t="s">
        <v>16</v>
      </c>
      <c r="D37" s="11">
        <v>200</v>
      </c>
      <c r="E37" s="15"/>
      <c r="F37" s="16">
        <v>0.05</v>
      </c>
      <c r="G37" s="4">
        <f t="shared" si="0"/>
        <v>0</v>
      </c>
      <c r="H37" s="4">
        <f t="shared" si="1"/>
        <v>0</v>
      </c>
    </row>
    <row r="38" spans="1:8">
      <c r="A38" s="9" t="s">
        <v>44</v>
      </c>
      <c r="B38" s="14" t="s">
        <v>106</v>
      </c>
      <c r="C38" s="9" t="s">
        <v>8</v>
      </c>
      <c r="D38" s="11">
        <v>50</v>
      </c>
      <c r="E38" s="15"/>
      <c r="F38" s="16">
        <v>0.05</v>
      </c>
      <c r="G38" s="4">
        <f t="shared" si="0"/>
        <v>0</v>
      </c>
      <c r="H38" s="4">
        <f t="shared" si="1"/>
        <v>0</v>
      </c>
    </row>
    <row r="39" spans="1:8" ht="25.5">
      <c r="A39" s="9" t="s">
        <v>45</v>
      </c>
      <c r="B39" s="14" t="s">
        <v>56</v>
      </c>
      <c r="C39" s="9" t="s">
        <v>16</v>
      </c>
      <c r="D39" s="11">
        <v>200</v>
      </c>
      <c r="E39" s="15"/>
      <c r="F39" s="16">
        <v>0.05</v>
      </c>
      <c r="G39" s="4">
        <f t="shared" si="0"/>
        <v>0</v>
      </c>
      <c r="H39" s="4">
        <f t="shared" si="1"/>
        <v>0</v>
      </c>
    </row>
    <row r="40" spans="1:8" ht="25.5">
      <c r="A40" s="9" t="s">
        <v>46</v>
      </c>
      <c r="B40" s="14" t="s">
        <v>164</v>
      </c>
      <c r="C40" s="9" t="s">
        <v>8</v>
      </c>
      <c r="D40" s="9">
        <v>500</v>
      </c>
      <c r="E40" s="17"/>
      <c r="F40" s="18">
        <v>0.05</v>
      </c>
      <c r="G40" s="4">
        <f t="shared" si="0"/>
        <v>0</v>
      </c>
      <c r="H40" s="4">
        <f t="shared" si="1"/>
        <v>0</v>
      </c>
    </row>
    <row r="41" spans="1:8" ht="25.5">
      <c r="A41" s="9" t="s">
        <v>47</v>
      </c>
      <c r="B41" s="14" t="s">
        <v>165</v>
      </c>
      <c r="C41" s="9" t="s">
        <v>8</v>
      </c>
      <c r="D41" s="11">
        <v>160</v>
      </c>
      <c r="E41" s="15"/>
      <c r="F41" s="16">
        <v>0.05</v>
      </c>
      <c r="G41" s="4">
        <f t="shared" ref="G41:G71" si="6">E41+(E41*F41)</f>
        <v>0</v>
      </c>
      <c r="H41" s="4">
        <f t="shared" ref="H41:H71" si="7">D41*G41</f>
        <v>0</v>
      </c>
    </row>
    <row r="42" spans="1:8" ht="51">
      <c r="A42" s="9" t="s">
        <v>48</v>
      </c>
      <c r="B42" s="14" t="s">
        <v>166</v>
      </c>
      <c r="C42" s="9" t="s">
        <v>8</v>
      </c>
      <c r="D42" s="9">
        <v>20</v>
      </c>
      <c r="E42" s="17"/>
      <c r="F42" s="18">
        <v>0.05</v>
      </c>
      <c r="G42" s="4">
        <f t="shared" si="6"/>
        <v>0</v>
      </c>
      <c r="H42" s="4">
        <f t="shared" si="7"/>
        <v>0</v>
      </c>
    </row>
    <row r="43" spans="1:8">
      <c r="A43" s="9" t="s">
        <v>50</v>
      </c>
      <c r="B43" s="24" t="s">
        <v>129</v>
      </c>
      <c r="C43" s="25" t="s">
        <v>8</v>
      </c>
      <c r="D43" s="28">
        <v>50</v>
      </c>
      <c r="E43" s="29"/>
      <c r="F43" s="30">
        <v>0.05</v>
      </c>
      <c r="G43" s="4">
        <f t="shared" si="6"/>
        <v>0</v>
      </c>
      <c r="H43" s="4">
        <f t="shared" si="7"/>
        <v>0</v>
      </c>
    </row>
    <row r="44" spans="1:8">
      <c r="A44" s="9" t="s">
        <v>52</v>
      </c>
      <c r="B44" s="24" t="s">
        <v>130</v>
      </c>
      <c r="C44" s="25" t="s">
        <v>8</v>
      </c>
      <c r="D44" s="25">
        <v>50</v>
      </c>
      <c r="E44" s="26"/>
      <c r="F44" s="27">
        <v>0.05</v>
      </c>
      <c r="G44" s="4">
        <f t="shared" si="6"/>
        <v>0</v>
      </c>
      <c r="H44" s="4">
        <f t="shared" si="7"/>
        <v>0</v>
      </c>
    </row>
    <row r="45" spans="1:8" ht="38.25">
      <c r="A45" s="9" t="s">
        <v>53</v>
      </c>
      <c r="B45" s="14" t="s">
        <v>167</v>
      </c>
      <c r="C45" s="9" t="s">
        <v>8</v>
      </c>
      <c r="D45" s="11">
        <v>150</v>
      </c>
      <c r="E45" s="15"/>
      <c r="F45" s="16">
        <v>0.08</v>
      </c>
      <c r="G45" s="4">
        <f t="shared" si="6"/>
        <v>0</v>
      </c>
      <c r="H45" s="4">
        <f t="shared" si="7"/>
        <v>0</v>
      </c>
    </row>
    <row r="46" spans="1:8" ht="38.25">
      <c r="A46" s="9" t="s">
        <v>54</v>
      </c>
      <c r="B46" s="14" t="s">
        <v>131</v>
      </c>
      <c r="C46" s="9" t="s">
        <v>8</v>
      </c>
      <c r="D46" s="11">
        <v>20</v>
      </c>
      <c r="E46" s="15"/>
      <c r="F46" s="16">
        <v>0.08</v>
      </c>
      <c r="G46" s="4">
        <f t="shared" si="6"/>
        <v>0</v>
      </c>
      <c r="H46" s="4">
        <f t="shared" si="7"/>
        <v>0</v>
      </c>
    </row>
    <row r="47" spans="1:8">
      <c r="A47" s="9" t="s">
        <v>55</v>
      </c>
      <c r="B47" s="24" t="s">
        <v>65</v>
      </c>
      <c r="C47" s="25" t="s">
        <v>8</v>
      </c>
      <c r="D47" s="28">
        <v>50</v>
      </c>
      <c r="E47" s="29"/>
      <c r="F47" s="30">
        <v>0.08</v>
      </c>
      <c r="G47" s="4">
        <f t="shared" si="6"/>
        <v>0</v>
      </c>
      <c r="H47" s="4">
        <f t="shared" si="7"/>
        <v>0</v>
      </c>
    </row>
    <row r="48" spans="1:8" ht="25.5">
      <c r="A48" s="9" t="s">
        <v>105</v>
      </c>
      <c r="B48" s="14" t="s">
        <v>168</v>
      </c>
      <c r="C48" s="9" t="s">
        <v>8</v>
      </c>
      <c r="D48" s="11">
        <v>150</v>
      </c>
      <c r="E48" s="15"/>
      <c r="F48" s="16">
        <v>0.08</v>
      </c>
      <c r="G48" s="4">
        <f t="shared" si="6"/>
        <v>0</v>
      </c>
      <c r="H48" s="4">
        <f t="shared" si="7"/>
        <v>0</v>
      </c>
    </row>
    <row r="49" spans="1:8">
      <c r="A49" s="9" t="s">
        <v>57</v>
      </c>
      <c r="B49" s="24" t="s">
        <v>132</v>
      </c>
      <c r="C49" s="25" t="s">
        <v>8</v>
      </c>
      <c r="D49" s="28">
        <v>150</v>
      </c>
      <c r="E49" s="29"/>
      <c r="F49" s="30">
        <v>0.05</v>
      </c>
      <c r="G49" s="4">
        <f t="shared" si="6"/>
        <v>0</v>
      </c>
      <c r="H49" s="4">
        <f t="shared" si="7"/>
        <v>0</v>
      </c>
    </row>
    <row r="50" spans="1:8" ht="25.5">
      <c r="A50" s="9" t="s">
        <v>109</v>
      </c>
      <c r="B50" s="14" t="s">
        <v>169</v>
      </c>
      <c r="C50" s="9" t="s">
        <v>8</v>
      </c>
      <c r="D50" s="11">
        <v>110</v>
      </c>
      <c r="E50" s="15"/>
      <c r="F50" s="16">
        <v>0.05</v>
      </c>
      <c r="G50" s="4">
        <f t="shared" si="6"/>
        <v>0</v>
      </c>
      <c r="H50" s="4">
        <f t="shared" si="7"/>
        <v>0</v>
      </c>
    </row>
    <row r="51" spans="1:8" ht="26.25">
      <c r="A51" s="9" t="s">
        <v>58</v>
      </c>
      <c r="B51" s="24" t="s">
        <v>133</v>
      </c>
      <c r="C51" s="25" t="s">
        <v>8</v>
      </c>
      <c r="D51" s="28">
        <v>400</v>
      </c>
      <c r="E51" s="29"/>
      <c r="F51" s="30">
        <v>0.05</v>
      </c>
      <c r="G51" s="4">
        <f t="shared" si="6"/>
        <v>0</v>
      </c>
      <c r="H51" s="4">
        <f t="shared" si="7"/>
        <v>0</v>
      </c>
    </row>
    <row r="52" spans="1:8">
      <c r="A52" s="9" t="s">
        <v>59</v>
      </c>
      <c r="B52" s="14" t="s">
        <v>134</v>
      </c>
      <c r="C52" s="9" t="s">
        <v>8</v>
      </c>
      <c r="D52" s="11">
        <v>400</v>
      </c>
      <c r="E52" s="15"/>
      <c r="F52" s="16">
        <v>0.05</v>
      </c>
      <c r="G52" s="4">
        <f t="shared" si="6"/>
        <v>0</v>
      </c>
      <c r="H52" s="4">
        <f t="shared" si="7"/>
        <v>0</v>
      </c>
    </row>
    <row r="53" spans="1:8">
      <c r="A53" s="9" t="s">
        <v>110</v>
      </c>
      <c r="B53" s="14" t="s">
        <v>135</v>
      </c>
      <c r="C53" s="9" t="s">
        <v>8</v>
      </c>
      <c r="D53" s="11">
        <v>400</v>
      </c>
      <c r="E53" s="15"/>
      <c r="F53" s="16">
        <v>0.05</v>
      </c>
      <c r="G53" s="4">
        <f t="shared" si="6"/>
        <v>0</v>
      </c>
      <c r="H53" s="4">
        <f t="shared" si="7"/>
        <v>0</v>
      </c>
    </row>
    <row r="54" spans="1:8">
      <c r="A54" s="9" t="s">
        <v>60</v>
      </c>
      <c r="B54" s="14" t="s">
        <v>170</v>
      </c>
      <c r="C54" s="9" t="s">
        <v>8</v>
      </c>
      <c r="D54" s="11">
        <v>100</v>
      </c>
      <c r="E54" s="15"/>
      <c r="F54" s="16">
        <v>0.05</v>
      </c>
      <c r="G54" s="4">
        <f t="shared" si="6"/>
        <v>0</v>
      </c>
      <c r="H54" s="4">
        <f t="shared" si="7"/>
        <v>0</v>
      </c>
    </row>
    <row r="55" spans="1:8" ht="25.5">
      <c r="A55" s="9" t="s">
        <v>61</v>
      </c>
      <c r="B55" s="14" t="s">
        <v>171</v>
      </c>
      <c r="C55" s="9" t="s">
        <v>8</v>
      </c>
      <c r="D55" s="9">
        <v>50</v>
      </c>
      <c r="E55" s="17"/>
      <c r="F55" s="18">
        <v>0.05</v>
      </c>
      <c r="G55" s="4">
        <f t="shared" si="6"/>
        <v>0</v>
      </c>
      <c r="H55" s="4">
        <f t="shared" si="7"/>
        <v>0</v>
      </c>
    </row>
    <row r="56" spans="1:8" ht="25.5">
      <c r="A56" s="9" t="s">
        <v>62</v>
      </c>
      <c r="B56" s="14" t="s">
        <v>74</v>
      </c>
      <c r="C56" s="9" t="s">
        <v>16</v>
      </c>
      <c r="D56" s="11">
        <v>300</v>
      </c>
      <c r="E56" s="15"/>
      <c r="F56" s="16">
        <v>0.05</v>
      </c>
      <c r="G56" s="4">
        <f t="shared" si="6"/>
        <v>0</v>
      </c>
      <c r="H56" s="4">
        <f t="shared" si="7"/>
        <v>0</v>
      </c>
    </row>
    <row r="57" spans="1:8">
      <c r="A57" s="9" t="s">
        <v>63</v>
      </c>
      <c r="B57" s="24" t="s">
        <v>172</v>
      </c>
      <c r="C57" s="25" t="s">
        <v>8</v>
      </c>
      <c r="D57" s="25">
        <v>10</v>
      </c>
      <c r="E57" s="26"/>
      <c r="F57" s="27">
        <v>0.05</v>
      </c>
      <c r="G57" s="4">
        <f t="shared" si="6"/>
        <v>0</v>
      </c>
      <c r="H57" s="4">
        <f t="shared" si="7"/>
        <v>0</v>
      </c>
    </row>
    <row r="58" spans="1:8" ht="38.25">
      <c r="A58" s="9" t="s">
        <v>64</v>
      </c>
      <c r="B58" s="14" t="s">
        <v>173</v>
      </c>
      <c r="C58" s="9" t="s">
        <v>8</v>
      </c>
      <c r="D58" s="11">
        <v>1500</v>
      </c>
      <c r="E58" s="15"/>
      <c r="F58" s="16">
        <v>0.05</v>
      </c>
      <c r="G58" s="4">
        <f t="shared" si="6"/>
        <v>0</v>
      </c>
      <c r="H58" s="4">
        <f t="shared" si="7"/>
        <v>0</v>
      </c>
    </row>
    <row r="59" spans="1:8" ht="25.5">
      <c r="A59" s="9" t="s">
        <v>111</v>
      </c>
      <c r="B59" s="14" t="s">
        <v>79</v>
      </c>
      <c r="C59" s="9" t="s">
        <v>8</v>
      </c>
      <c r="D59" s="11">
        <v>50</v>
      </c>
      <c r="E59" s="15"/>
      <c r="F59" s="16">
        <v>0.05</v>
      </c>
      <c r="G59" s="4">
        <f t="shared" si="6"/>
        <v>0</v>
      </c>
      <c r="H59" s="4">
        <f t="shared" si="7"/>
        <v>0</v>
      </c>
    </row>
    <row r="60" spans="1:8">
      <c r="A60" s="9" t="s">
        <v>66</v>
      </c>
      <c r="B60" s="24" t="s">
        <v>174</v>
      </c>
      <c r="C60" s="25" t="s">
        <v>8</v>
      </c>
      <c r="D60" s="25">
        <v>50</v>
      </c>
      <c r="E60" s="26"/>
      <c r="F60" s="27">
        <v>0.23</v>
      </c>
      <c r="G60" s="4">
        <f t="shared" ref="G60" si="8">E60+(E60*F60)</f>
        <v>0</v>
      </c>
      <c r="H60" s="4">
        <f t="shared" ref="H60" si="9">D60*G60</f>
        <v>0</v>
      </c>
    </row>
    <row r="61" spans="1:8" ht="25.5">
      <c r="A61" s="9" t="s">
        <v>67</v>
      </c>
      <c r="B61" s="14" t="s">
        <v>175</v>
      </c>
      <c r="C61" s="9" t="s">
        <v>8</v>
      </c>
      <c r="D61" s="11">
        <v>450</v>
      </c>
      <c r="E61" s="15"/>
      <c r="F61" s="16">
        <v>0.05</v>
      </c>
      <c r="G61" s="4">
        <f t="shared" ref="G61" si="10">E61+(E61*F61)</f>
        <v>0</v>
      </c>
      <c r="H61" s="4">
        <f t="shared" ref="H61" si="11">D61*G61</f>
        <v>0</v>
      </c>
    </row>
    <row r="62" spans="1:8">
      <c r="A62" s="9" t="s">
        <v>68</v>
      </c>
      <c r="B62" s="24" t="s">
        <v>136</v>
      </c>
      <c r="C62" s="25" t="s">
        <v>8</v>
      </c>
      <c r="D62" s="28">
        <v>30</v>
      </c>
      <c r="E62" s="29"/>
      <c r="F62" s="30">
        <v>0.05</v>
      </c>
      <c r="G62" s="4">
        <f t="shared" si="6"/>
        <v>0</v>
      </c>
      <c r="H62" s="4">
        <f t="shared" si="7"/>
        <v>0</v>
      </c>
    </row>
    <row r="63" spans="1:8" ht="25.5">
      <c r="A63" s="9" t="s">
        <v>69</v>
      </c>
      <c r="B63" s="14" t="s">
        <v>84</v>
      </c>
      <c r="C63" s="9" t="s">
        <v>8</v>
      </c>
      <c r="D63" s="11">
        <v>150</v>
      </c>
      <c r="E63" s="15"/>
      <c r="F63" s="16">
        <v>0.08</v>
      </c>
      <c r="G63" s="4">
        <f t="shared" si="6"/>
        <v>0</v>
      </c>
      <c r="H63" s="4">
        <f t="shared" si="7"/>
        <v>0</v>
      </c>
    </row>
    <row r="64" spans="1:8" ht="25.5">
      <c r="A64" s="9" t="s">
        <v>70</v>
      </c>
      <c r="B64" s="14" t="s">
        <v>86</v>
      </c>
      <c r="C64" s="9" t="s">
        <v>8</v>
      </c>
      <c r="D64" s="11">
        <v>150</v>
      </c>
      <c r="E64" s="15"/>
      <c r="F64" s="16">
        <v>0.08</v>
      </c>
      <c r="G64" s="4">
        <f t="shared" si="6"/>
        <v>0</v>
      </c>
      <c r="H64" s="4">
        <f t="shared" si="7"/>
        <v>0</v>
      </c>
    </row>
    <row r="65" spans="1:8" ht="25.5">
      <c r="A65" s="9" t="s">
        <v>71</v>
      </c>
      <c r="B65" s="14" t="s">
        <v>176</v>
      </c>
      <c r="C65" s="9" t="s">
        <v>8</v>
      </c>
      <c r="D65" s="9">
        <v>160</v>
      </c>
      <c r="E65" s="17"/>
      <c r="F65" s="18">
        <v>0.05</v>
      </c>
      <c r="G65" s="4">
        <f t="shared" si="6"/>
        <v>0</v>
      </c>
      <c r="H65" s="4">
        <f t="shared" si="7"/>
        <v>0</v>
      </c>
    </row>
    <row r="66" spans="1:8" ht="25.5">
      <c r="A66" s="9" t="s">
        <v>72</v>
      </c>
      <c r="B66" s="14" t="s">
        <v>137</v>
      </c>
      <c r="C66" s="9" t="s">
        <v>8</v>
      </c>
      <c r="D66" s="9">
        <v>100</v>
      </c>
      <c r="E66" s="17"/>
      <c r="F66" s="18">
        <v>0.05</v>
      </c>
      <c r="G66" s="4">
        <f t="shared" si="6"/>
        <v>0</v>
      </c>
      <c r="H66" s="4">
        <f t="shared" si="7"/>
        <v>0</v>
      </c>
    </row>
    <row r="67" spans="1:8">
      <c r="A67" s="9" t="s">
        <v>73</v>
      </c>
      <c r="B67" s="24" t="s">
        <v>177</v>
      </c>
      <c r="C67" s="25" t="s">
        <v>8</v>
      </c>
      <c r="D67" s="28">
        <v>250</v>
      </c>
      <c r="E67" s="29"/>
      <c r="F67" s="30">
        <v>0.08</v>
      </c>
      <c r="G67" s="4">
        <f t="shared" si="6"/>
        <v>0</v>
      </c>
      <c r="H67" s="4">
        <f t="shared" si="7"/>
        <v>0</v>
      </c>
    </row>
    <row r="68" spans="1:8" ht="25.5">
      <c r="A68" s="9" t="s">
        <v>75</v>
      </c>
      <c r="B68" s="14" t="s">
        <v>178</v>
      </c>
      <c r="C68" s="9" t="s">
        <v>8</v>
      </c>
      <c r="D68" s="11">
        <v>15</v>
      </c>
      <c r="E68" s="15"/>
      <c r="F68" s="16">
        <v>0.08</v>
      </c>
      <c r="G68" s="4">
        <f t="shared" si="6"/>
        <v>0</v>
      </c>
      <c r="H68" s="4">
        <f t="shared" si="7"/>
        <v>0</v>
      </c>
    </row>
    <row r="69" spans="1:8" ht="25.5">
      <c r="A69" s="9" t="s">
        <v>112</v>
      </c>
      <c r="B69" s="14" t="s">
        <v>179</v>
      </c>
      <c r="C69" s="9" t="s">
        <v>8</v>
      </c>
      <c r="D69" s="11">
        <v>20</v>
      </c>
      <c r="E69" s="15"/>
      <c r="F69" s="16">
        <v>0.05</v>
      </c>
      <c r="G69" s="4">
        <f t="shared" si="6"/>
        <v>0</v>
      </c>
      <c r="H69" s="4">
        <f t="shared" si="7"/>
        <v>0</v>
      </c>
    </row>
    <row r="70" spans="1:8" ht="26.25">
      <c r="A70" s="9" t="s">
        <v>113</v>
      </c>
      <c r="B70" s="24" t="s">
        <v>93</v>
      </c>
      <c r="C70" s="25" t="s">
        <v>8</v>
      </c>
      <c r="D70" s="28">
        <v>100</v>
      </c>
      <c r="E70" s="29"/>
      <c r="F70" s="30">
        <v>0.05</v>
      </c>
      <c r="G70" s="4">
        <f t="shared" si="6"/>
        <v>0</v>
      </c>
      <c r="H70" s="4">
        <f t="shared" si="7"/>
        <v>0</v>
      </c>
    </row>
    <row r="71" spans="1:8">
      <c r="A71" s="9" t="s">
        <v>76</v>
      </c>
      <c r="B71" s="24" t="s">
        <v>138</v>
      </c>
      <c r="C71" s="25" t="s">
        <v>8</v>
      </c>
      <c r="D71" s="25">
        <v>400</v>
      </c>
      <c r="E71" s="26"/>
      <c r="F71" s="27">
        <v>0.05</v>
      </c>
      <c r="G71" s="4">
        <f t="shared" si="6"/>
        <v>0</v>
      </c>
      <c r="H71" s="4">
        <f t="shared" si="7"/>
        <v>0</v>
      </c>
    </row>
    <row r="72" spans="1:8" ht="51">
      <c r="A72" s="9" t="s">
        <v>77</v>
      </c>
      <c r="B72" s="31" t="s">
        <v>180</v>
      </c>
      <c r="C72" s="11" t="s">
        <v>8</v>
      </c>
      <c r="D72" s="11">
        <v>350</v>
      </c>
      <c r="E72" s="32"/>
      <c r="F72" s="33">
        <v>0.08</v>
      </c>
      <c r="G72" s="4">
        <f t="shared" ref="G72:G93" si="12">E72+(E72*F72)</f>
        <v>0</v>
      </c>
      <c r="H72" s="4">
        <f t="shared" ref="H72:H93" si="13">D72*G72</f>
        <v>0</v>
      </c>
    </row>
    <row r="73" spans="1:8" ht="51">
      <c r="A73" s="9" t="s">
        <v>78</v>
      </c>
      <c r="B73" s="31" t="s">
        <v>181</v>
      </c>
      <c r="C73" s="11" t="s">
        <v>8</v>
      </c>
      <c r="D73" s="11">
        <v>100</v>
      </c>
      <c r="E73" s="32"/>
      <c r="F73" s="33">
        <v>0.08</v>
      </c>
      <c r="G73" s="4">
        <f t="shared" si="12"/>
        <v>0</v>
      </c>
      <c r="H73" s="4">
        <f t="shared" si="13"/>
        <v>0</v>
      </c>
    </row>
    <row r="74" spans="1:8" ht="38.25">
      <c r="A74" s="9" t="s">
        <v>80</v>
      </c>
      <c r="B74" s="14" t="s">
        <v>139</v>
      </c>
      <c r="C74" s="9" t="s">
        <v>8</v>
      </c>
      <c r="D74" s="11">
        <v>30</v>
      </c>
      <c r="E74" s="15"/>
      <c r="F74" s="16">
        <v>0.08</v>
      </c>
      <c r="G74" s="4">
        <f t="shared" si="12"/>
        <v>0</v>
      </c>
      <c r="H74" s="4">
        <f t="shared" si="13"/>
        <v>0</v>
      </c>
    </row>
    <row r="75" spans="1:8" ht="38.25">
      <c r="A75" s="9" t="s">
        <v>81</v>
      </c>
      <c r="B75" s="14" t="s">
        <v>140</v>
      </c>
      <c r="C75" s="9" t="s">
        <v>8</v>
      </c>
      <c r="D75" s="11">
        <v>30</v>
      </c>
      <c r="E75" s="15"/>
      <c r="F75" s="16">
        <v>0.08</v>
      </c>
      <c r="G75" s="4">
        <f t="shared" si="12"/>
        <v>0</v>
      </c>
      <c r="H75" s="4">
        <f t="shared" si="13"/>
        <v>0</v>
      </c>
    </row>
    <row r="76" spans="1:8" ht="51">
      <c r="A76" s="9" t="s">
        <v>82</v>
      </c>
      <c r="B76" s="14" t="s">
        <v>182</v>
      </c>
      <c r="C76" s="9" t="s">
        <v>8</v>
      </c>
      <c r="D76" s="11">
        <v>100</v>
      </c>
      <c r="E76" s="15"/>
      <c r="F76" s="16">
        <v>0.08</v>
      </c>
      <c r="G76" s="4">
        <f t="shared" si="12"/>
        <v>0</v>
      </c>
      <c r="H76" s="4">
        <f t="shared" si="13"/>
        <v>0</v>
      </c>
    </row>
    <row r="77" spans="1:8" ht="38.25">
      <c r="A77" s="9" t="s">
        <v>83</v>
      </c>
      <c r="B77" s="14" t="s">
        <v>141</v>
      </c>
      <c r="C77" s="9" t="s">
        <v>8</v>
      </c>
      <c r="D77" s="11">
        <v>50</v>
      </c>
      <c r="E77" s="15"/>
      <c r="F77" s="16">
        <v>0.08</v>
      </c>
      <c r="G77" s="4">
        <f t="shared" si="12"/>
        <v>0</v>
      </c>
      <c r="H77" s="4">
        <f t="shared" si="13"/>
        <v>0</v>
      </c>
    </row>
    <row r="78" spans="1:8">
      <c r="A78" s="9" t="s">
        <v>85</v>
      </c>
      <c r="B78" s="14" t="s">
        <v>99</v>
      </c>
      <c r="C78" s="9" t="s">
        <v>16</v>
      </c>
      <c r="D78" s="11">
        <v>250</v>
      </c>
      <c r="E78" s="15"/>
      <c r="F78" s="16">
        <v>0.05</v>
      </c>
      <c r="G78" s="4">
        <f t="shared" si="12"/>
        <v>0</v>
      </c>
      <c r="H78" s="4">
        <f t="shared" si="13"/>
        <v>0</v>
      </c>
    </row>
    <row r="79" spans="1:8" ht="25.5">
      <c r="A79" s="9" t="s">
        <v>87</v>
      </c>
      <c r="B79" s="14" t="s">
        <v>142</v>
      </c>
      <c r="C79" s="9" t="s">
        <v>8</v>
      </c>
      <c r="D79" s="11">
        <v>300</v>
      </c>
      <c r="E79" s="15"/>
      <c r="F79" s="16">
        <v>0.05</v>
      </c>
      <c r="G79" s="4">
        <f t="shared" si="12"/>
        <v>0</v>
      </c>
      <c r="H79" s="4">
        <f t="shared" si="13"/>
        <v>0</v>
      </c>
    </row>
    <row r="80" spans="1:8" ht="25.5">
      <c r="A80" s="9" t="s">
        <v>88</v>
      </c>
      <c r="B80" s="14" t="s">
        <v>143</v>
      </c>
      <c r="C80" s="9" t="s">
        <v>8</v>
      </c>
      <c r="D80" s="9">
        <v>1000</v>
      </c>
      <c r="E80" s="17"/>
      <c r="F80" s="18">
        <v>0.05</v>
      </c>
      <c r="G80" s="4">
        <f t="shared" si="12"/>
        <v>0</v>
      </c>
      <c r="H80" s="4">
        <f t="shared" si="13"/>
        <v>0</v>
      </c>
    </row>
    <row r="81" spans="1:8" ht="26.25">
      <c r="A81" s="9" t="s">
        <v>89</v>
      </c>
      <c r="B81" s="24" t="s">
        <v>144</v>
      </c>
      <c r="C81" s="25" t="s">
        <v>8</v>
      </c>
      <c r="D81" s="25">
        <v>1000</v>
      </c>
      <c r="E81" s="26"/>
      <c r="F81" s="27">
        <v>0.05</v>
      </c>
      <c r="G81" s="4">
        <f t="shared" si="12"/>
        <v>0</v>
      </c>
      <c r="H81" s="4">
        <f t="shared" si="13"/>
        <v>0</v>
      </c>
    </row>
    <row r="82" spans="1:8" ht="26.25">
      <c r="A82" s="9" t="s">
        <v>90</v>
      </c>
      <c r="B82" s="24" t="s">
        <v>145</v>
      </c>
      <c r="C82" s="25" t="s">
        <v>8</v>
      </c>
      <c r="D82" s="25">
        <v>40</v>
      </c>
      <c r="E82" s="26"/>
      <c r="F82" s="27">
        <v>0.05</v>
      </c>
      <c r="G82" s="4">
        <f t="shared" si="12"/>
        <v>0</v>
      </c>
      <c r="H82" s="4">
        <f t="shared" si="13"/>
        <v>0</v>
      </c>
    </row>
    <row r="83" spans="1:8">
      <c r="A83" s="9" t="s">
        <v>91</v>
      </c>
      <c r="B83" s="14" t="s">
        <v>183</v>
      </c>
      <c r="C83" s="9" t="s">
        <v>8</v>
      </c>
      <c r="D83" s="11">
        <v>100</v>
      </c>
      <c r="E83" s="15"/>
      <c r="F83" s="16">
        <v>0.05</v>
      </c>
      <c r="G83" s="4">
        <f t="shared" si="12"/>
        <v>0</v>
      </c>
      <c r="H83" s="4">
        <f t="shared" si="13"/>
        <v>0</v>
      </c>
    </row>
    <row r="84" spans="1:8" ht="51">
      <c r="A84" s="9" t="s">
        <v>114</v>
      </c>
      <c r="B84" s="14" t="s">
        <v>184</v>
      </c>
      <c r="C84" s="9" t="s">
        <v>8</v>
      </c>
      <c r="D84" s="9">
        <v>200</v>
      </c>
      <c r="E84" s="17"/>
      <c r="F84" s="18">
        <v>0.08</v>
      </c>
      <c r="G84" s="4">
        <f t="shared" si="12"/>
        <v>0</v>
      </c>
      <c r="H84" s="4">
        <f t="shared" si="13"/>
        <v>0</v>
      </c>
    </row>
    <row r="85" spans="1:8">
      <c r="A85" s="9" t="s">
        <v>92</v>
      </c>
      <c r="B85" s="24" t="s">
        <v>100</v>
      </c>
      <c r="C85" s="25" t="s">
        <v>8</v>
      </c>
      <c r="D85" s="28">
        <v>150</v>
      </c>
      <c r="E85" s="29"/>
      <c r="F85" s="30">
        <v>0.05</v>
      </c>
      <c r="G85" s="4">
        <f t="shared" si="12"/>
        <v>0</v>
      </c>
      <c r="H85" s="4">
        <f t="shared" si="13"/>
        <v>0</v>
      </c>
    </row>
    <row r="86" spans="1:8">
      <c r="A86" s="9" t="s">
        <v>94</v>
      </c>
      <c r="B86" s="24" t="s">
        <v>146</v>
      </c>
      <c r="C86" s="25" t="s">
        <v>8</v>
      </c>
      <c r="D86" s="28">
        <v>10</v>
      </c>
      <c r="E86" s="29"/>
      <c r="F86" s="30">
        <v>0.08</v>
      </c>
      <c r="G86" s="4">
        <f t="shared" si="12"/>
        <v>0</v>
      </c>
      <c r="H86" s="4">
        <f t="shared" si="13"/>
        <v>0</v>
      </c>
    </row>
    <row r="87" spans="1:8">
      <c r="A87" s="9" t="s">
        <v>95</v>
      </c>
      <c r="B87" s="24" t="s">
        <v>101</v>
      </c>
      <c r="C87" s="25" t="s">
        <v>16</v>
      </c>
      <c r="D87" s="28">
        <v>150</v>
      </c>
      <c r="E87" s="29"/>
      <c r="F87" s="30">
        <v>0.23</v>
      </c>
      <c r="G87" s="4">
        <f t="shared" si="12"/>
        <v>0</v>
      </c>
      <c r="H87" s="4">
        <f t="shared" si="13"/>
        <v>0</v>
      </c>
    </row>
    <row r="88" spans="1:8" ht="25.5">
      <c r="A88" s="9" t="s">
        <v>96</v>
      </c>
      <c r="B88" s="14" t="s">
        <v>108</v>
      </c>
      <c r="C88" s="9" t="s">
        <v>8</v>
      </c>
      <c r="D88" s="11">
        <v>200</v>
      </c>
      <c r="E88" s="15"/>
      <c r="F88" s="16">
        <v>0.23</v>
      </c>
      <c r="G88" s="4">
        <f t="shared" si="12"/>
        <v>0</v>
      </c>
      <c r="H88" s="4">
        <f t="shared" si="13"/>
        <v>0</v>
      </c>
    </row>
    <row r="89" spans="1:8">
      <c r="A89" s="9" t="s">
        <v>107</v>
      </c>
      <c r="B89" s="24" t="s">
        <v>185</v>
      </c>
      <c r="C89" s="25" t="s">
        <v>8</v>
      </c>
      <c r="D89" s="28">
        <v>400</v>
      </c>
      <c r="E89" s="29"/>
      <c r="F89" s="30">
        <v>0.23</v>
      </c>
      <c r="G89" s="4">
        <f t="shared" si="12"/>
        <v>0</v>
      </c>
      <c r="H89" s="4">
        <f t="shared" si="13"/>
        <v>0</v>
      </c>
    </row>
    <row r="90" spans="1:8" ht="25.5">
      <c r="A90" s="9" t="s">
        <v>115</v>
      </c>
      <c r="B90" s="14" t="s">
        <v>186</v>
      </c>
      <c r="C90" s="9" t="s">
        <v>8</v>
      </c>
      <c r="D90" s="11">
        <v>100</v>
      </c>
      <c r="E90" s="15"/>
      <c r="F90" s="16">
        <v>0.05</v>
      </c>
      <c r="G90" s="4">
        <f t="shared" si="12"/>
        <v>0</v>
      </c>
      <c r="H90" s="4">
        <f t="shared" si="13"/>
        <v>0</v>
      </c>
    </row>
    <row r="91" spans="1:8" ht="25.5">
      <c r="A91" s="9" t="s">
        <v>97</v>
      </c>
      <c r="B91" s="14" t="s">
        <v>187</v>
      </c>
      <c r="C91" s="9" t="s">
        <v>8</v>
      </c>
      <c r="D91" s="11">
        <v>100</v>
      </c>
      <c r="E91" s="15"/>
      <c r="F91" s="16">
        <v>0.08</v>
      </c>
      <c r="G91" s="4">
        <f t="shared" si="12"/>
        <v>0</v>
      </c>
      <c r="H91" s="4">
        <f t="shared" si="13"/>
        <v>0</v>
      </c>
    </row>
    <row r="92" spans="1:8" ht="25.5">
      <c r="A92" s="9" t="s">
        <v>98</v>
      </c>
      <c r="B92" s="14" t="s">
        <v>147</v>
      </c>
      <c r="C92" s="9" t="s">
        <v>8</v>
      </c>
      <c r="D92" s="11">
        <v>100</v>
      </c>
      <c r="E92" s="15"/>
      <c r="F92" s="16">
        <v>0.08</v>
      </c>
      <c r="G92" s="4">
        <f t="shared" si="12"/>
        <v>0</v>
      </c>
      <c r="H92" s="4">
        <f t="shared" si="13"/>
        <v>0</v>
      </c>
    </row>
    <row r="93" spans="1:8" ht="25.5">
      <c r="A93" s="9" t="s">
        <v>116</v>
      </c>
      <c r="B93" s="14" t="s">
        <v>188</v>
      </c>
      <c r="C93" s="9" t="s">
        <v>8</v>
      </c>
      <c r="D93" s="9">
        <v>30</v>
      </c>
      <c r="E93" s="17"/>
      <c r="F93" s="18">
        <v>0.05</v>
      </c>
      <c r="G93" s="4">
        <f t="shared" si="12"/>
        <v>0</v>
      </c>
      <c r="H93" s="4">
        <f t="shared" si="13"/>
        <v>0</v>
      </c>
    </row>
    <row r="94" spans="1:8">
      <c r="G94" s="5" t="s">
        <v>118</v>
      </c>
      <c r="H94" s="6">
        <f>SUM(H7:H93)</f>
        <v>0</v>
      </c>
    </row>
  </sheetData>
  <mergeCells count="4">
    <mergeCell ref="A2:H2"/>
    <mergeCell ref="A3:H3"/>
    <mergeCell ref="A4:H4"/>
    <mergeCell ref="A5:H5"/>
  </mergeCells>
  <phoneticPr fontId="7" type="noConversion"/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część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Marek Tyrka</cp:lastModifiedBy>
  <cp:revision>1</cp:revision>
  <dcterms:created xsi:type="dcterms:W3CDTF">2024-12-17T06:50:12Z</dcterms:created>
  <dcterms:modified xsi:type="dcterms:W3CDTF">2025-11-26T11:18:07Z</dcterms:modified>
  <dc:language>pl-PL</dc:language>
</cp:coreProperties>
</file>